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555" windowWidth="17490" windowHeight="6900" tabRatio="767"/>
  </bookViews>
  <sheets>
    <sheet name="МШ" sheetId="6" r:id="rId1"/>
  </sheets>
  <definedNames>
    <definedName name="_xlnm.Print_Area" localSheetId="0">МШ!$A$1:$E$17</definedName>
  </definedNames>
  <calcPr calcId="152511"/>
</workbook>
</file>

<file path=xl/calcChain.xml><?xml version="1.0" encoding="utf-8"?>
<calcChain xmlns="http://schemas.openxmlformats.org/spreadsheetml/2006/main">
  <c r="C9" i="6" l="1"/>
  <c r="B10" i="6" l="1"/>
  <c r="B9" i="6"/>
  <c r="C8" i="6"/>
  <c r="C11" i="6"/>
  <c r="E8" i="6"/>
  <c r="E9" i="6"/>
  <c r="E10" i="6"/>
  <c r="E5" i="6" l="1"/>
  <c r="E6" i="6"/>
  <c r="E7" i="6"/>
  <c r="D11" i="6" l="1"/>
  <c r="D10" i="6"/>
  <c r="D9" i="6"/>
  <c r="D8" i="6"/>
  <c r="D5" i="6" l="1"/>
  <c r="D7" i="6"/>
  <c r="D6" i="6"/>
</calcChain>
</file>

<file path=xl/sharedStrings.xml><?xml version="1.0" encoding="utf-8"?>
<sst xmlns="http://schemas.openxmlformats.org/spreadsheetml/2006/main" count="21" uniqueCount="20">
  <si>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</si>
  <si>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</si>
  <si>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</si>
  <si>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</si>
  <si>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</si>
  <si>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</si>
  <si>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</si>
  <si>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</si>
  <si>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</si>
  <si>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</si>
  <si>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январь</t>
  </si>
  <si>
    <t>Водоотведение</t>
  </si>
  <si>
    <t>декабрь</t>
  </si>
  <si>
    <t>м3</t>
  </si>
  <si>
    <t>Гкл</t>
  </si>
  <si>
    <t>кВт</t>
  </si>
  <si>
    <t>Расход Гкал</t>
  </si>
  <si>
    <t>Электроснабжение</t>
  </si>
  <si>
    <t>Холодное водоснабжение</t>
  </si>
  <si>
    <t xml:space="preserve">Московское шоссе дом 284 Выставлено РСО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</si>
</sst>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1" fillId="2" borderId="5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0D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view="pageBreakPreview" zoomScale="98" zoomScaleNormal="100" zoomScaleSheetLayoutView="98" workbookViewId="0">
      <pane xSplit="1" topLeftCell="B1" activePane="topRight" state="frozen"/>
      <selection pane="topRight" activeCell="K7" sqref="K7"/>
    </sheetView>
  </sheetViews>
  <sheetFormatPr defaultRowHeight="15" x14ac:dyDescent="0.25"/>
  <cols>
    <col min="1" max="1" width="9.85546875" style="1" customWidth="1"/>
    <col min="2" max="2" width="9.85546875" style="16" customWidth="1"/>
    <col min="3" max="3" width="15.5703125" style="16" customWidth="1"/>
    <col min="4" max="4" width="18.7109375" style="16" customWidth="1"/>
    <col min="5" max="5" width="22.42578125" style="10" customWidth="1"/>
  </cols>
  <sheetData>
    <row r="1" spans="1:5" x14ac:dyDescent="0.25">
      <c r="B1" s="9"/>
      <c r="C1" s="9"/>
      <c r="D1" s="9"/>
    </row>
    <row r="2" spans="1:5" ht="15.75" x14ac:dyDescent="0.25">
      <c r="A2" s="4"/>
      <c r="B2" s="11" t="s">
        <v>19</v>
      </c>
      <c r="C2" s="11"/>
      <c r="D2" s="11"/>
      <c r="E2" s="11"/>
    </row>
    <row r="3" spans="1:5" ht="30.75" customHeight="1" x14ac:dyDescent="0.25">
      <c r="A3" s="3"/>
      <c r="B3" s="6" t="s">
        <v>18</v>
      </c>
      <c r="C3" s="7" t="s">
        <v>16</v>
      </c>
      <c r="D3" s="6" t="s">
        <v>11</v>
      </c>
      <c r="E3" s="8" t="s">
        <v>17</v>
      </c>
    </row>
    <row r="4" spans="1:5" ht="12.75" customHeight="1" x14ac:dyDescent="0.25">
      <c r="A4" s="2"/>
      <c r="B4" s="6" t="s">
        <v>13</v>
      </c>
      <c r="C4" s="6" t="s">
        <v>14</v>
      </c>
      <c r="D4" s="6" t="s">
        <v>13</v>
      </c>
      <c r="E4" s="5" t="s">
        <v>15</v>
      </c>
    </row>
    <row r="5" spans="1:5" ht="15.75" x14ac:dyDescent="0.25">
      <c r="A5" s="2" t="s">
        <v>0</v>
      </c>
      <c r="B5" s="12">
        <v>4241.4799999999996</v>
      </c>
      <c r="C5" s="13">
        <v>372.7</v>
      </c>
      <c r="D5" s="14">
        <f>B5</f>
        <v>4241.4799999999996</v>
      </c>
      <c r="E5" s="15">
        <f>1904+56566+18530</f>
        <v>77000</v>
      </c>
    </row>
    <row r="6" spans="1:5" ht="15.75" x14ac:dyDescent="0.25">
      <c r="A6" s="2" t="s">
        <v>1</v>
      </c>
      <c r="B6" s="12">
        <v>2321</v>
      </c>
      <c r="C6" s="13">
        <v>414.17</v>
      </c>
      <c r="D6" s="14">
        <f>B6</f>
        <v>2321</v>
      </c>
      <c r="E6" s="15">
        <f>1595+52197+17008</f>
        <v>70800</v>
      </c>
    </row>
    <row r="7" spans="1:5" ht="15.75" x14ac:dyDescent="0.25">
      <c r="A7" s="2" t="s">
        <v>2</v>
      </c>
      <c r="B7" s="12">
        <v>2320.9699999999998</v>
      </c>
      <c r="C7" s="13">
        <v>391.4</v>
      </c>
      <c r="D7" s="14">
        <f>B7</f>
        <v>2320.9699999999998</v>
      </c>
      <c r="E7" s="15">
        <f>873+49538+15789</f>
        <v>66200</v>
      </c>
    </row>
    <row r="8" spans="1:5" ht="15.75" x14ac:dyDescent="0.25">
      <c r="A8" s="2" t="s">
        <v>3</v>
      </c>
      <c r="B8" s="12">
        <v>2320.9699999999998</v>
      </c>
      <c r="C8" s="13">
        <f>299.746+0.914</f>
        <v>300.65999999999997</v>
      </c>
      <c r="D8" s="14">
        <f>B8</f>
        <v>2320.9699999999998</v>
      </c>
      <c r="E8" s="15">
        <f>1213+49081+15706</f>
        <v>66000</v>
      </c>
    </row>
    <row r="9" spans="1:5" ht="15.75" x14ac:dyDescent="0.25">
      <c r="A9" s="2" t="s">
        <v>4</v>
      </c>
      <c r="B9" s="12">
        <f>2321+35.34</f>
        <v>2356.34</v>
      </c>
      <c r="C9" s="13">
        <f>184.65+0.38</f>
        <v>185.03</v>
      </c>
      <c r="D9" s="14">
        <f>B9</f>
        <v>2356.34</v>
      </c>
      <c r="E9" s="15">
        <f>42200+13800</f>
        <v>56000</v>
      </c>
    </row>
    <row r="10" spans="1:5" ht="15.75" x14ac:dyDescent="0.25">
      <c r="A10" s="2" t="s">
        <v>5</v>
      </c>
      <c r="B10" s="12">
        <f>2321+34.2</f>
        <v>2355.1999999999998</v>
      </c>
      <c r="C10" s="13">
        <v>117.02</v>
      </c>
      <c r="D10" s="14">
        <f>B10</f>
        <v>2355.1999999999998</v>
      </c>
      <c r="E10" s="15">
        <f>2947+35993+12060</f>
        <v>51000</v>
      </c>
    </row>
    <row r="11" spans="1:5" ht="15.75" x14ac:dyDescent="0.25">
      <c r="A11" s="2" t="s">
        <v>6</v>
      </c>
      <c r="B11" s="12">
        <v>2403.9699999999998</v>
      </c>
      <c r="C11" s="13">
        <f>26.14+75.51</f>
        <v>101.65</v>
      </c>
      <c r="D11" s="14">
        <f>B11</f>
        <v>2403.9699999999998</v>
      </c>
      <c r="E11" s="15"/>
    </row>
    <row r="12" spans="1:5" ht="15.75" x14ac:dyDescent="0.25">
      <c r="A12" s="2" t="s">
        <v>7</v>
      </c>
      <c r="B12" s="12"/>
      <c r="C12" s="13"/>
      <c r="D12" s="14"/>
      <c r="E12" s="15"/>
    </row>
    <row r="13" spans="1:5" ht="15.75" x14ac:dyDescent="0.25">
      <c r="A13" s="2" t="s">
        <v>8</v>
      </c>
      <c r="B13" s="12"/>
      <c r="C13" s="13"/>
      <c r="D13" s="14"/>
      <c r="E13" s="15"/>
    </row>
    <row r="14" spans="1:5" ht="15.75" x14ac:dyDescent="0.25">
      <c r="A14" s="2" t="s">
        <v>9</v>
      </c>
      <c r="B14" s="12"/>
      <c r="C14" s="13"/>
      <c r="D14" s="14"/>
      <c r="E14" s="15"/>
    </row>
    <row r="15" spans="1:5" ht="15.75" x14ac:dyDescent="0.25">
      <c r="A15" s="2" t="s">
        <v>12</v>
      </c>
      <c r="B15" s="12"/>
      <c r="C15" s="13"/>
      <c r="D15" s="14"/>
      <c r="E15" s="15"/>
    </row>
    <row r="16" spans="1:5" ht="15.75" x14ac:dyDescent="0.25">
      <c r="A16" s="2" t="s">
        <v>10</v>
      </c>
      <c r="B16" s="12"/>
      <c r="C16" s="13"/>
      <c r="D16" s="14"/>
      <c r="E16" s="15"/>
    </row>
    <row r="17" spans="2:3" x14ac:dyDescent="0.25">
      <c r="B17" s="9"/>
      <c r="C17" s="9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МШ</vt:lpstr>
      <vt:lpstr>МШ!Область_печати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2018-03-03T13:32:43Z</cp:lastPrinted>
  <dcterms:created xsi:type="dcterms:W3CDTF">2017-03-03T13:29:12Z</dcterms:created>
  <dcterms:modified xsi:type="dcterms:W3CDTF">2018-08-14T14:53:34Z</dcterms:modified>
</cp:coreProperties>
</file>